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kling1\Drupal Site files\Fact Sheets\"/>
    </mc:Choice>
  </mc:AlternateContent>
  <bookViews>
    <workbookView xWindow="0" yWindow="0" windowWidth="23670" windowHeight="10995" tabRatio="256" activeTab="1"/>
  </bookViews>
  <sheets>
    <sheet name="Example" sheetId="1" r:id="rId1"/>
    <sheet name="Your busines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  <c r="D35" i="2"/>
  <c r="D15" i="2" s="1"/>
  <c r="E18" i="2"/>
  <c r="E17" i="2"/>
  <c r="D16" i="2"/>
  <c r="C16" i="2"/>
  <c r="C15" i="2"/>
  <c r="C14" i="2"/>
  <c r="E14" i="2" s="1"/>
  <c r="E13" i="2"/>
  <c r="E12" i="2"/>
  <c r="E11" i="2"/>
  <c r="C11" i="2"/>
  <c r="C10" i="2"/>
  <c r="E10" i="2" s="1"/>
  <c r="E9" i="2"/>
  <c r="E8" i="2"/>
  <c r="E5" i="2"/>
  <c r="E4" i="2"/>
  <c r="E16" i="2" l="1"/>
  <c r="E19" i="2"/>
  <c r="E20" i="2" s="1"/>
  <c r="E21" i="2" s="1"/>
  <c r="E15" i="2"/>
  <c r="E6" i="2"/>
  <c r="C11" i="1"/>
  <c r="E17" i="1"/>
  <c r="C14" i="1"/>
  <c r="E5" i="1"/>
  <c r="C10" i="1" l="1"/>
  <c r="D35" i="1"/>
  <c r="D15" i="1" s="1"/>
  <c r="D36" i="1"/>
  <c r="D16" i="1" s="1"/>
  <c r="E10" i="1" l="1"/>
  <c r="E11" i="1"/>
  <c r="E18" i="1"/>
  <c r="C16" i="1"/>
  <c r="E16" i="1" s="1"/>
  <c r="C15" i="1"/>
  <c r="E15" i="1" s="1"/>
  <c r="E14" i="1"/>
  <c r="E13" i="1"/>
  <c r="E12" i="1"/>
  <c r="E9" i="1"/>
  <c r="E8" i="1"/>
  <c r="E4" i="1"/>
  <c r="E6" i="1" s="1"/>
  <c r="E19" i="1" l="1"/>
  <c r="E20" i="1" l="1"/>
  <c r="E21" i="1" s="1"/>
</calcChain>
</file>

<file path=xl/sharedStrings.xml><?xml version="1.0" encoding="utf-8"?>
<sst xmlns="http://schemas.openxmlformats.org/spreadsheetml/2006/main" count="180" uniqueCount="57">
  <si>
    <t>Item</t>
  </si>
  <si>
    <t>Unit</t>
  </si>
  <si>
    <t>Quantity</t>
  </si>
  <si>
    <t xml:space="preserve">Price </t>
  </si>
  <si>
    <t>Total</t>
  </si>
  <si>
    <t>Income</t>
  </si>
  <si>
    <t>Delivered wood (2)</t>
  </si>
  <si>
    <t>Expenses</t>
  </si>
  <si>
    <t>Truck load</t>
  </si>
  <si>
    <t>Hour</t>
  </si>
  <si>
    <t>Cord</t>
  </si>
  <si>
    <t>Mile</t>
  </si>
  <si>
    <t>Total Expenses</t>
  </si>
  <si>
    <t>Notes:</t>
  </si>
  <si>
    <t>Profit per tri-axle load</t>
  </si>
  <si>
    <t>cords/lifetime</t>
  </si>
  <si>
    <t>Cost/cord</t>
  </si>
  <si>
    <t>Purchase price</t>
  </si>
  <si>
    <t>(1) Buy logs, cut and split, deliver in cord quantities primarily as ambiance wood or fireplace wood.</t>
  </si>
  <si>
    <t xml:space="preserve">     Addittional mileage charges are suggested for longer distances</t>
  </si>
  <si>
    <t>Enterprise budget: Firewood, 1 tri-axle load of logs cut and split to cords (1)</t>
  </si>
  <si>
    <t>Profit per cord</t>
  </si>
  <si>
    <t>Delivery charge (3)</t>
  </si>
  <si>
    <t>Logs (4)</t>
  </si>
  <si>
    <t>Blocking labor (5)</t>
  </si>
  <si>
    <t>Splitting labor (6)</t>
  </si>
  <si>
    <t>Delivery labor (7)</t>
  </si>
  <si>
    <t>Fuel &amp; oil - chainsaw and splitter (8)</t>
  </si>
  <si>
    <t>Repairs - chainsaw and splitter (9)</t>
  </si>
  <si>
    <t>Transportation mileage (10)</t>
  </si>
  <si>
    <t xml:space="preserve">Chainsaw and protective gear depreciation (11) </t>
  </si>
  <si>
    <t>Splitter depreciation (12)</t>
  </si>
  <si>
    <t>(4) Tri-axle load of logs delivered, 6-8 cords per triaxle, average 7.</t>
  </si>
  <si>
    <t>(6) 2 hour per cord to split</t>
  </si>
  <si>
    <t>(7) Loading, transporting, unloading, 1.5 hours per cord</t>
  </si>
  <si>
    <t>(8) Fuel for chainsaw and splitter, 2 cycle oil and bar oil for chainsaw, oil changes for splitter.</t>
  </si>
  <si>
    <t>(9) Normal maintenance repairs.</t>
  </si>
  <si>
    <t>(11) Chain saw and protective clothing</t>
  </si>
  <si>
    <t>(12) Splitter depreciation (34 ton commercial)</t>
  </si>
  <si>
    <t>(10) 1 ton truck cost per mile, depreciation, repairs, fuel &amp; oil, insurance - 40 miles per cord round trip average.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</si>
  <si>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</si>
  <si>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</si>
  <si>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</si>
  <si>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</si>
  <si>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</si>
  <si>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</si>
  <si>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</si>
  <si>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</si>
  <si>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</si>
  <si>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</si>
  <si>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</si>
  <si>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</si>
  <si>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Enterprise budget: Firewood, One Tri-axle Load of Logs, Cut and Split to Cords (1)</t>
  </si>
  <si>
    <t>Total Income</t>
  </si>
  <si>
    <t>(2) Price charged to customer for delivered wood.</t>
  </si>
  <si>
    <t xml:space="preserve">(3) $20 charge for deliveries under 10 mile plus $1.00 per mile for over 10 miles. 20 miles average per cord. </t>
  </si>
  <si>
    <t>(5) Blocking (or cutting logs to length for splitting). A truck load takes about 5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</si>
</sst>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>
      <alignment vertical="top"/>
    </xf>
  </cellStyleXfs>
  <cellXfs count="7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7" fontId="3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3" fontId="3" fillId="0" borderId="9" xfId="0" applyNumberFormat="1" applyFont="1" applyBorder="1" applyProtection="1">
      <protection locked="0"/>
    </xf>
    <xf numFmtId="44" fontId="3" fillId="0" borderId="9" xfId="1" applyFont="1" applyBorder="1" applyProtection="1">
      <protection locked="0"/>
    </xf>
    <xf numFmtId="44" fontId="3" fillId="0" borderId="10" xfId="1" applyFont="1" applyBorder="1" applyProtection="1">
      <protection locked="0"/>
    </xf>
    <xf numFmtId="0" fontId="3" fillId="0" borderId="8" xfId="0" applyFont="1" applyBorder="1"/>
    <xf numFmtId="0" fontId="3" fillId="0" borderId="9" xfId="0" applyFont="1" applyBorder="1"/>
    <xf numFmtId="39" fontId="3" fillId="0" borderId="8" xfId="0" applyNumberFormat="1" applyFont="1" applyBorder="1" applyProtection="1">
      <protection locked="0"/>
    </xf>
    <xf numFmtId="164" fontId="3" fillId="0" borderId="9" xfId="0" applyNumberFormat="1" applyFont="1" applyBorder="1" applyProtection="1">
      <protection locked="0"/>
    </xf>
    <xf numFmtId="165" fontId="3" fillId="0" borderId="9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44" fontId="3" fillId="0" borderId="14" xfId="1" applyFont="1" applyBorder="1" applyProtection="1">
      <protection locked="0"/>
    </xf>
    <xf numFmtId="0" fontId="3" fillId="0" borderId="4" xfId="0" applyFont="1" applyBorder="1"/>
    <xf numFmtId="7" fontId="3" fillId="0" borderId="15" xfId="0" applyNumberFormat="1" applyFont="1" applyBorder="1"/>
    <xf numFmtId="44" fontId="3" fillId="0" borderId="16" xfId="1" applyFont="1" applyBorder="1" applyProtection="1">
      <protection locked="0"/>
    </xf>
    <xf numFmtId="0" fontId="3" fillId="0" borderId="7" xfId="0" applyFont="1" applyBorder="1"/>
    <xf numFmtId="0" fontId="3" fillId="0" borderId="17" xfId="0" applyFont="1" applyBorder="1"/>
    <xf numFmtId="7" fontId="3" fillId="0" borderId="18" xfId="0" applyNumberFormat="1" applyFont="1" applyBorder="1"/>
    <xf numFmtId="44" fontId="3" fillId="0" borderId="19" xfId="1" applyFont="1" applyBorder="1" applyProtection="1">
      <protection locked="0"/>
    </xf>
    <xf numFmtId="0" fontId="3" fillId="0" borderId="0" xfId="0" applyFont="1" applyFill="1" applyBorder="1"/>
    <xf numFmtId="0" fontId="3" fillId="0" borderId="9" xfId="2" applyFont="1" applyBorder="1" applyAlignment="1" applyProtection="1">
      <protection locked="0"/>
    </xf>
    <xf numFmtId="44" fontId="3" fillId="0" borderId="9" xfId="1" applyFont="1" applyBorder="1"/>
    <xf numFmtId="0" fontId="3" fillId="0" borderId="20" xfId="0" applyFont="1" applyBorder="1" applyAlignment="1" applyProtection="1">
      <alignment horizontal="left"/>
      <protection locked="0"/>
    </xf>
    <xf numFmtId="0" fontId="3" fillId="0" borderId="21" xfId="0" applyFont="1" applyBorder="1" applyProtection="1">
      <protection locked="0"/>
    </xf>
    <xf numFmtId="44" fontId="3" fillId="0" borderId="21" xfId="1" applyFont="1" applyBorder="1" applyProtection="1">
      <protection locked="0"/>
    </xf>
    <xf numFmtId="44" fontId="3" fillId="0" borderId="22" xfId="1" applyFont="1" applyBorder="1" applyProtection="1">
      <protection locked="0"/>
    </xf>
    <xf numFmtId="0" fontId="2" fillId="0" borderId="23" xfId="0" quotePrefix="1" applyFont="1" applyBorder="1" applyAlignment="1">
      <alignment horizontal="left"/>
    </xf>
    <xf numFmtId="0" fontId="3" fillId="0" borderId="24" xfId="0" applyFont="1" applyBorder="1"/>
    <xf numFmtId="44" fontId="3" fillId="0" borderId="24" xfId="1" applyFont="1" applyBorder="1"/>
    <xf numFmtId="44" fontId="3" fillId="0" borderId="25" xfId="1" applyFont="1" applyBorder="1" applyProtection="1"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27" xfId="0" applyFont="1" applyBorder="1" applyProtection="1">
      <protection locked="0"/>
    </xf>
    <xf numFmtId="44" fontId="3" fillId="0" borderId="27" xfId="1" applyFont="1" applyBorder="1" applyProtection="1">
      <protection locked="0"/>
    </xf>
    <xf numFmtId="44" fontId="3" fillId="0" borderId="28" xfId="1" applyFont="1" applyBorder="1" applyProtection="1">
      <protection locked="0"/>
    </xf>
    <xf numFmtId="0" fontId="3" fillId="0" borderId="0" xfId="0" quotePrefix="1" applyFont="1"/>
    <xf numFmtId="0" fontId="3" fillId="0" borderId="0" xfId="0" quotePrefix="1" applyFont="1" applyBorder="1"/>
    <xf numFmtId="0" fontId="3" fillId="0" borderId="0" xfId="0" quotePrefix="1" applyFont="1" applyFill="1" applyBorder="1"/>
    <xf numFmtId="0" fontId="3" fillId="0" borderId="9" xfId="2" quotePrefix="1" applyFont="1" applyBorder="1" applyAlignment="1" applyProtection="1">
      <protection locked="0"/>
    </xf>
    <xf numFmtId="0" fontId="3" fillId="0" borderId="9" xfId="0" quotePrefix="1" applyFont="1" applyBorder="1"/>
    <xf numFmtId="44" fontId="0" fillId="0" borderId="0" xfId="0" applyNumberFormat="1"/>
    <xf numFmtId="44" fontId="3" fillId="0" borderId="0" xfId="0" applyNumberFormat="1" applyFont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44" fontId="3" fillId="2" borderId="14" xfId="1" applyFont="1" applyFill="1" applyBorder="1" applyProtection="1">
      <protection locked="0"/>
    </xf>
    <xf numFmtId="0" fontId="3" fillId="2" borderId="4" xfId="0" applyFont="1" applyFill="1" applyBorder="1"/>
    <xf numFmtId="0" fontId="3" fillId="2" borderId="5" xfId="0" applyFont="1" applyFill="1" applyBorder="1"/>
    <xf numFmtId="7" fontId="3" fillId="2" borderId="15" xfId="0" applyNumberFormat="1" applyFont="1" applyFill="1" applyBorder="1"/>
    <xf numFmtId="44" fontId="3" fillId="2" borderId="16" xfId="1" applyFont="1" applyFill="1" applyBorder="1" applyProtection="1">
      <protection locked="0"/>
    </xf>
    <xf numFmtId="0" fontId="3" fillId="2" borderId="7" xfId="0" applyFont="1" applyFill="1" applyBorder="1"/>
    <xf numFmtId="0" fontId="3" fillId="2" borderId="17" xfId="0" applyFont="1" applyFill="1" applyBorder="1"/>
    <xf numFmtId="7" fontId="3" fillId="2" borderId="18" xfId="0" applyNumberFormat="1" applyFont="1" applyFill="1" applyBorder="1"/>
    <xf numFmtId="44" fontId="3" fillId="2" borderId="19" xfId="1" applyFont="1" applyFill="1" applyBorder="1" applyProtection="1">
      <protection locked="0"/>
    </xf>
    <xf numFmtId="0" fontId="3" fillId="2" borderId="9" xfId="0" applyFont="1" applyFill="1" applyBorder="1"/>
    <xf numFmtId="0" fontId="2" fillId="2" borderId="2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Protection="1">
      <protection locked="0"/>
    </xf>
    <xf numFmtId="44" fontId="3" fillId="2" borderId="0" xfId="1" applyFont="1" applyFill="1" applyBorder="1" applyProtection="1">
      <protection locked="0"/>
    </xf>
    <xf numFmtId="44" fontId="3" fillId="2" borderId="29" xfId="1" applyFont="1" applyFill="1" applyBorder="1" applyProtection="1">
      <protection locked="0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7" fontId="3" fillId="2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_My Budget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20" workbookViewId="0">
      <selection activeCell="N6" sqref="N6"/>
    </sheetView>
  </sheetViews>
  <sheetFormatPr defaultRowHeight="15" x14ac:dyDescent="0.25"/>
  <cols>
    <col min="1" max="1" width="41.140625" customWidth="1"/>
    <col min="2" max="2" width="12.7109375" customWidth="1"/>
    <col min="3" max="3" width="12.28515625" customWidth="1"/>
    <col min="4" max="5" width="10.7109375" customWidth="1"/>
  </cols>
  <sheetData>
    <row r="1" spans="1:7" ht="16.5" thickBot="1" x14ac:dyDescent="0.3">
      <c r="A1" s="1" t="s">
        <v>52</v>
      </c>
      <c r="B1" s="2"/>
      <c r="C1" s="2"/>
      <c r="D1" s="3"/>
      <c r="E1" s="3"/>
      <c r="F1" s="4"/>
    </row>
    <row r="2" spans="1:7" ht="16.5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4"/>
    </row>
    <row r="3" spans="1:7" ht="15.75" x14ac:dyDescent="0.25">
      <c r="A3" s="8" t="s">
        <v>5</v>
      </c>
      <c r="B3" s="9"/>
      <c r="C3" s="9"/>
      <c r="D3" s="9"/>
      <c r="E3" s="10"/>
      <c r="F3" s="4"/>
    </row>
    <row r="4" spans="1:7" ht="15.75" x14ac:dyDescent="0.25">
      <c r="A4" s="35" t="s">
        <v>6</v>
      </c>
      <c r="B4" s="36" t="s">
        <v>10</v>
      </c>
      <c r="C4" s="36">
        <v>7</v>
      </c>
      <c r="D4" s="37">
        <v>200</v>
      </c>
      <c r="E4" s="38">
        <f>C4*D4</f>
        <v>1400</v>
      </c>
      <c r="F4" s="4"/>
    </row>
    <row r="5" spans="1:7" ht="16.5" thickBot="1" x14ac:dyDescent="0.3">
      <c r="A5" s="43" t="s">
        <v>22</v>
      </c>
      <c r="B5" s="44" t="s">
        <v>10</v>
      </c>
      <c r="C5" s="44">
        <v>7</v>
      </c>
      <c r="D5" s="45">
        <v>30</v>
      </c>
      <c r="E5" s="46">
        <f>+C5*D5</f>
        <v>210</v>
      </c>
      <c r="F5" s="4"/>
    </row>
    <row r="6" spans="1:7" ht="15.75" x14ac:dyDescent="0.25">
      <c r="A6" s="67" t="s">
        <v>53</v>
      </c>
      <c r="B6" s="68"/>
      <c r="C6" s="68"/>
      <c r="D6" s="69"/>
      <c r="E6" s="70">
        <f>SUM(E4:E5)</f>
        <v>1610</v>
      </c>
      <c r="F6" s="4"/>
    </row>
    <row r="7" spans="1:7" ht="15.75" x14ac:dyDescent="0.25">
      <c r="A7" s="39" t="s">
        <v>7</v>
      </c>
      <c r="B7" s="40"/>
      <c r="C7" s="40"/>
      <c r="D7" s="41"/>
      <c r="E7" s="42"/>
      <c r="F7" s="4"/>
    </row>
    <row r="8" spans="1:7" ht="15.75" x14ac:dyDescent="0.25">
      <c r="A8" s="11" t="s">
        <v>23</v>
      </c>
      <c r="B8" s="12" t="s">
        <v>8</v>
      </c>
      <c r="C8" s="13">
        <v>1</v>
      </c>
      <c r="D8" s="14">
        <v>650</v>
      </c>
      <c r="E8" s="15">
        <f t="shared" ref="E8:E18" si="0">C8*D8</f>
        <v>650</v>
      </c>
      <c r="F8" s="4"/>
    </row>
    <row r="9" spans="1:7" ht="15.75" x14ac:dyDescent="0.25">
      <c r="A9" s="16" t="s">
        <v>24</v>
      </c>
      <c r="B9" s="12" t="s">
        <v>9</v>
      </c>
      <c r="C9" s="12">
        <v>5</v>
      </c>
      <c r="D9" s="14">
        <v>15</v>
      </c>
      <c r="E9" s="15">
        <f t="shared" si="0"/>
        <v>75</v>
      </c>
      <c r="F9" s="4"/>
    </row>
    <row r="10" spans="1:7" ht="15.75" x14ac:dyDescent="0.25">
      <c r="A10" s="11" t="s">
        <v>25</v>
      </c>
      <c r="B10" s="12" t="s">
        <v>9</v>
      </c>
      <c r="C10" s="17">
        <f>2*C4</f>
        <v>14</v>
      </c>
      <c r="D10" s="14">
        <v>15</v>
      </c>
      <c r="E10" s="15">
        <f t="shared" si="0"/>
        <v>210</v>
      </c>
      <c r="F10" s="4"/>
    </row>
    <row r="11" spans="1:7" ht="15.75" x14ac:dyDescent="0.25">
      <c r="A11" s="11" t="s">
        <v>26</v>
      </c>
      <c r="B11" s="12" t="s">
        <v>9</v>
      </c>
      <c r="C11" s="12">
        <f>1.5*7</f>
        <v>10.5</v>
      </c>
      <c r="D11" s="14">
        <v>15</v>
      </c>
      <c r="E11" s="15">
        <f t="shared" si="0"/>
        <v>157.5</v>
      </c>
      <c r="F11" s="53"/>
      <c r="G11" s="52"/>
    </row>
    <row r="12" spans="1:7" ht="15.75" x14ac:dyDescent="0.25">
      <c r="A12" s="11" t="s">
        <v>27</v>
      </c>
      <c r="B12" s="12" t="s">
        <v>10</v>
      </c>
      <c r="C12" s="17">
        <v>7</v>
      </c>
      <c r="D12" s="14">
        <v>0.25</v>
      </c>
      <c r="E12" s="15">
        <f>C12*D12</f>
        <v>1.75</v>
      </c>
      <c r="F12" s="4"/>
    </row>
    <row r="13" spans="1:7" ht="15.75" x14ac:dyDescent="0.25">
      <c r="A13" s="11" t="s">
        <v>28</v>
      </c>
      <c r="B13" s="12" t="s">
        <v>10</v>
      </c>
      <c r="C13" s="17">
        <v>7</v>
      </c>
      <c r="D13" s="14">
        <v>0.25</v>
      </c>
      <c r="E13" s="15">
        <f>C13*D13</f>
        <v>1.75</v>
      </c>
      <c r="F13" s="4"/>
    </row>
    <row r="14" spans="1:7" ht="15.75" x14ac:dyDescent="0.25">
      <c r="A14" s="11" t="s">
        <v>29</v>
      </c>
      <c r="B14" s="12" t="s">
        <v>11</v>
      </c>
      <c r="C14" s="12">
        <f>40*7</f>
        <v>280</v>
      </c>
      <c r="D14" s="14">
        <v>0.5</v>
      </c>
      <c r="E14" s="15">
        <f t="shared" si="0"/>
        <v>140</v>
      </c>
      <c r="F14" s="4"/>
    </row>
    <row r="15" spans="1:7" ht="15.75" x14ac:dyDescent="0.25">
      <c r="A15" s="11" t="s">
        <v>30</v>
      </c>
      <c r="B15" s="12" t="s">
        <v>10</v>
      </c>
      <c r="C15" s="12">
        <f>+C4</f>
        <v>7</v>
      </c>
      <c r="D15" s="14">
        <f>+D35</f>
        <v>1.2</v>
      </c>
      <c r="E15" s="15">
        <f t="shared" si="0"/>
        <v>8.4</v>
      </c>
      <c r="F15" s="4"/>
    </row>
    <row r="16" spans="1:7" ht="15.75" x14ac:dyDescent="0.25">
      <c r="A16" s="18" t="s">
        <v>31</v>
      </c>
      <c r="B16" s="12" t="s">
        <v>10</v>
      </c>
      <c r="C16" s="12">
        <f>+C4</f>
        <v>7</v>
      </c>
      <c r="D16" s="14">
        <f>+D36</f>
        <v>4</v>
      </c>
      <c r="E16" s="15">
        <f t="shared" si="0"/>
        <v>28</v>
      </c>
      <c r="F16" s="4"/>
    </row>
    <row r="17" spans="1:6" ht="15.75" x14ac:dyDescent="0.25">
      <c r="A17" s="18"/>
      <c r="B17" s="12"/>
      <c r="C17" s="12"/>
      <c r="D17" s="14"/>
      <c r="E17" s="15">
        <f t="shared" si="0"/>
        <v>0</v>
      </c>
      <c r="F17" s="4"/>
    </row>
    <row r="18" spans="1:6" ht="15.75" x14ac:dyDescent="0.25">
      <c r="A18" s="11"/>
      <c r="B18" s="19"/>
      <c r="C18" s="12"/>
      <c r="D18" s="20"/>
      <c r="E18" s="15">
        <f t="shared" si="0"/>
        <v>0</v>
      </c>
      <c r="F18" s="4"/>
    </row>
    <row r="19" spans="1:6" ht="16.5" thickBot="1" x14ac:dyDescent="0.3">
      <c r="A19" s="54" t="s">
        <v>12</v>
      </c>
      <c r="B19" s="55"/>
      <c r="C19" s="55"/>
      <c r="D19" s="56"/>
      <c r="E19" s="57">
        <f>SUM(E7:E18)</f>
        <v>1272.4000000000001</v>
      </c>
      <c r="F19" s="4"/>
    </row>
    <row r="20" spans="1:6" ht="15.75" x14ac:dyDescent="0.25">
      <c r="A20" s="58" t="s">
        <v>14</v>
      </c>
      <c r="B20" s="59"/>
      <c r="C20" s="59"/>
      <c r="D20" s="60"/>
      <c r="E20" s="61">
        <f>+E4+E5-E19</f>
        <v>337.59999999999991</v>
      </c>
      <c r="F20" s="4"/>
    </row>
    <row r="21" spans="1:6" ht="16.5" thickBot="1" x14ac:dyDescent="0.3">
      <c r="A21" s="62" t="s">
        <v>21</v>
      </c>
      <c r="B21" s="63"/>
      <c r="C21" s="63"/>
      <c r="D21" s="64"/>
      <c r="E21" s="65">
        <f>+E20/C4</f>
        <v>48.228571428571414</v>
      </c>
      <c r="F21" s="4"/>
    </row>
    <row r="22" spans="1:6" ht="15.75" x14ac:dyDescent="0.25">
      <c r="A22" s="3" t="s">
        <v>13</v>
      </c>
      <c r="B22" s="3"/>
      <c r="C22" s="3"/>
      <c r="D22" s="3"/>
      <c r="E22" s="3"/>
      <c r="F22" s="4"/>
    </row>
    <row r="23" spans="1:6" ht="15.75" x14ac:dyDescent="0.25">
      <c r="A23" s="4" t="s">
        <v>18</v>
      </c>
      <c r="B23" s="3"/>
      <c r="C23" s="3"/>
      <c r="D23" s="3"/>
      <c r="E23" s="3"/>
      <c r="F23" s="4"/>
    </row>
    <row r="24" spans="1:6" ht="15.75" x14ac:dyDescent="0.25">
      <c r="A24" s="3" t="s">
        <v>54</v>
      </c>
      <c r="B24" s="3"/>
      <c r="C24" s="3"/>
      <c r="D24" s="3"/>
      <c r="E24" s="3"/>
      <c r="F24" s="4"/>
    </row>
    <row r="25" spans="1:6" ht="15.75" x14ac:dyDescent="0.25">
      <c r="A25" s="4" t="s">
        <v>55</v>
      </c>
      <c r="B25" s="3"/>
      <c r="C25" s="3"/>
      <c r="D25" s="3"/>
      <c r="E25" s="3"/>
      <c r="F25" s="4"/>
    </row>
    <row r="26" spans="1:6" ht="15.75" x14ac:dyDescent="0.25">
      <c r="A26" s="3" t="s">
        <v>32</v>
      </c>
      <c r="B26" s="3"/>
      <c r="C26" s="3"/>
      <c r="D26" s="3"/>
      <c r="E26" s="3"/>
      <c r="F26" s="4"/>
    </row>
    <row r="27" spans="1:6" ht="15.75" x14ac:dyDescent="0.25">
      <c r="A27" s="74" t="s">
        <v>56</v>
      </c>
      <c r="B27" s="74"/>
      <c r="C27" s="74"/>
      <c r="D27" s="74"/>
      <c r="E27" s="74"/>
      <c r="F27" s="4"/>
    </row>
    <row r="28" spans="1:6" ht="15.75" x14ac:dyDescent="0.25">
      <c r="A28" s="32" t="s">
        <v>33</v>
      </c>
      <c r="B28" s="3"/>
      <c r="C28" s="3"/>
      <c r="D28" s="3"/>
      <c r="E28" s="3"/>
      <c r="F28" s="4"/>
    </row>
    <row r="29" spans="1:6" ht="15.75" x14ac:dyDescent="0.25">
      <c r="A29" s="32" t="s">
        <v>34</v>
      </c>
      <c r="B29" s="3"/>
      <c r="C29" s="3"/>
      <c r="D29" s="3"/>
      <c r="E29" s="3"/>
      <c r="F29" s="4"/>
    </row>
    <row r="30" spans="1:6" ht="15.75" x14ac:dyDescent="0.25">
      <c r="A30" s="32" t="s">
        <v>35</v>
      </c>
      <c r="B30" s="3"/>
      <c r="C30" s="3"/>
      <c r="D30" s="3"/>
      <c r="E30" s="3"/>
      <c r="F30" s="4"/>
    </row>
    <row r="31" spans="1:6" ht="15.75" x14ac:dyDescent="0.25">
      <c r="A31" s="32" t="s">
        <v>36</v>
      </c>
      <c r="B31" s="3"/>
      <c r="C31" s="3"/>
      <c r="D31" s="3"/>
      <c r="E31" s="3"/>
      <c r="F31" s="4"/>
    </row>
    <row r="32" spans="1:6" ht="15.75" x14ac:dyDescent="0.25">
      <c r="A32" s="32" t="s">
        <v>39</v>
      </c>
      <c r="B32" s="3"/>
      <c r="C32" s="3"/>
      <c r="D32" s="3"/>
      <c r="E32" s="3"/>
      <c r="F32" s="4"/>
    </row>
    <row r="33" spans="1:6" ht="15.75" x14ac:dyDescent="0.25">
      <c r="A33" s="32" t="s">
        <v>19</v>
      </c>
      <c r="B33" s="3"/>
      <c r="C33" s="3"/>
      <c r="D33" s="3"/>
      <c r="E33" s="3"/>
      <c r="F33" s="4"/>
    </row>
    <row r="34" spans="1:6" ht="15.75" x14ac:dyDescent="0.25">
      <c r="A34" s="32"/>
      <c r="B34" s="66" t="s">
        <v>17</v>
      </c>
      <c r="C34" s="66" t="s">
        <v>15</v>
      </c>
      <c r="D34" s="66" t="s">
        <v>16</v>
      </c>
      <c r="E34" s="3"/>
      <c r="F34" s="4"/>
    </row>
    <row r="35" spans="1:6" ht="15.75" x14ac:dyDescent="0.25">
      <c r="A35" s="33" t="s">
        <v>37</v>
      </c>
      <c r="B35" s="34">
        <v>600</v>
      </c>
      <c r="C35" s="17">
        <v>500</v>
      </c>
      <c r="D35" s="34">
        <f>+B35/C35</f>
        <v>1.2</v>
      </c>
      <c r="E35" s="3"/>
      <c r="F35" s="4"/>
    </row>
    <row r="36" spans="1:6" ht="15.75" x14ac:dyDescent="0.25">
      <c r="A36" s="17" t="s">
        <v>38</v>
      </c>
      <c r="B36" s="34">
        <v>2000</v>
      </c>
      <c r="C36" s="17">
        <v>500</v>
      </c>
      <c r="D36" s="34">
        <f>+B36/C36</f>
        <v>4</v>
      </c>
      <c r="E36" s="3"/>
      <c r="F36" s="4"/>
    </row>
    <row r="38" spans="1:6" ht="16.5" thickBot="1" x14ac:dyDescent="0.3">
      <c r="A38" s="1" t="s">
        <v>20</v>
      </c>
      <c r="B38" s="2"/>
      <c r="C38" s="2"/>
      <c r="D38" s="3"/>
      <c r="E38" s="3"/>
    </row>
    <row r="39" spans="1:6" ht="16.5" thickBot="1" x14ac:dyDescent="0.3">
      <c r="A39" s="5" t="s">
        <v>0</v>
      </c>
      <c r="B39" s="6" t="s">
        <v>1</v>
      </c>
      <c r="C39" s="6" t="s">
        <v>2</v>
      </c>
      <c r="D39" s="6" t="s">
        <v>3</v>
      </c>
      <c r="E39" s="7" t="s">
        <v>4</v>
      </c>
    </row>
    <row r="40" spans="1:6" ht="15.75" x14ac:dyDescent="0.25">
      <c r="A40" s="8" t="s">
        <v>5</v>
      </c>
      <c r="B40" s="9"/>
      <c r="C40" s="9"/>
      <c r="D40" s="9"/>
      <c r="E40" s="10"/>
    </row>
    <row r="41" spans="1:6" ht="15.75" x14ac:dyDescent="0.25">
      <c r="A41" s="35" t="s">
        <v>6</v>
      </c>
      <c r="B41" s="36"/>
      <c r="C41" s="36"/>
      <c r="D41" s="37"/>
      <c r="E41" s="38"/>
    </row>
    <row r="42" spans="1:6" ht="16.5" thickBot="1" x14ac:dyDescent="0.3">
      <c r="A42" s="43" t="s">
        <v>22</v>
      </c>
      <c r="B42" s="44"/>
      <c r="C42" s="44"/>
      <c r="D42" s="45"/>
      <c r="E42" s="46"/>
    </row>
    <row r="43" spans="1:6" ht="15.75" x14ac:dyDescent="0.25">
      <c r="A43" s="39" t="s">
        <v>7</v>
      </c>
      <c r="B43" s="40"/>
      <c r="C43" s="40"/>
      <c r="D43" s="41"/>
      <c r="E43" s="42"/>
    </row>
    <row r="44" spans="1:6" ht="15.75" x14ac:dyDescent="0.25">
      <c r="A44" s="11" t="s">
        <v>23</v>
      </c>
      <c r="B44" s="12"/>
      <c r="C44" s="13"/>
      <c r="D44" s="14"/>
      <c r="E44" s="15"/>
    </row>
    <row r="45" spans="1:6" ht="15.75" x14ac:dyDescent="0.25">
      <c r="A45" s="16" t="s">
        <v>24</v>
      </c>
      <c r="B45" s="12"/>
      <c r="C45" s="12"/>
      <c r="D45" s="14"/>
      <c r="E45" s="15"/>
    </row>
    <row r="46" spans="1:6" ht="15.75" x14ac:dyDescent="0.25">
      <c r="A46" s="11" t="s">
        <v>25</v>
      </c>
      <c r="B46" s="12"/>
      <c r="C46" s="17"/>
      <c r="D46" s="14"/>
      <c r="E46" s="15"/>
    </row>
    <row r="47" spans="1:6" ht="15.75" x14ac:dyDescent="0.25">
      <c r="A47" s="11" t="s">
        <v>26</v>
      </c>
      <c r="B47" s="12"/>
      <c r="C47" s="12"/>
      <c r="D47" s="14"/>
      <c r="E47" s="15"/>
    </row>
    <row r="48" spans="1:6" ht="15.75" x14ac:dyDescent="0.25">
      <c r="A48" s="11" t="s">
        <v>27</v>
      </c>
      <c r="B48" s="12"/>
      <c r="C48" s="17"/>
      <c r="D48" s="14"/>
      <c r="E48" s="15"/>
    </row>
    <row r="49" spans="1:5" ht="15.75" x14ac:dyDescent="0.25">
      <c r="A49" s="11" t="s">
        <v>28</v>
      </c>
      <c r="B49" s="12"/>
      <c r="C49" s="17"/>
      <c r="D49" s="14"/>
      <c r="E49" s="15"/>
    </row>
    <row r="50" spans="1:5" ht="15.75" x14ac:dyDescent="0.25">
      <c r="A50" s="11" t="s">
        <v>29</v>
      </c>
      <c r="B50" s="12"/>
      <c r="C50" s="12"/>
      <c r="D50" s="14"/>
      <c r="E50" s="15"/>
    </row>
    <row r="51" spans="1:5" ht="15.75" x14ac:dyDescent="0.25">
      <c r="A51" s="11" t="s">
        <v>30</v>
      </c>
      <c r="B51" s="12"/>
      <c r="C51" s="12"/>
      <c r="D51" s="14"/>
      <c r="E51" s="15"/>
    </row>
    <row r="52" spans="1:5" ht="15.75" x14ac:dyDescent="0.25">
      <c r="A52" s="18" t="s">
        <v>31</v>
      </c>
      <c r="B52" s="12"/>
      <c r="C52" s="12"/>
      <c r="D52" s="14"/>
      <c r="E52" s="15"/>
    </row>
    <row r="53" spans="1:5" ht="15.75" x14ac:dyDescent="0.25">
      <c r="A53" s="18"/>
      <c r="B53" s="12"/>
      <c r="C53" s="12"/>
      <c r="D53" s="14"/>
      <c r="E53" s="15"/>
    </row>
    <row r="54" spans="1:5" ht="15.75" x14ac:dyDescent="0.25">
      <c r="A54" s="11"/>
      <c r="B54" s="19"/>
      <c r="C54" s="12"/>
      <c r="D54" s="20"/>
      <c r="E54" s="15"/>
    </row>
    <row r="55" spans="1:5" ht="16.5" thickBot="1" x14ac:dyDescent="0.3">
      <c r="A55" s="21" t="s">
        <v>12</v>
      </c>
      <c r="B55" s="22"/>
      <c r="C55" s="22"/>
      <c r="D55" s="23"/>
      <c r="E55" s="24"/>
    </row>
    <row r="56" spans="1:5" ht="15.75" x14ac:dyDescent="0.25">
      <c r="A56" s="25" t="s">
        <v>14</v>
      </c>
      <c r="B56" s="9"/>
      <c r="C56" s="9"/>
      <c r="D56" s="26"/>
      <c r="E56" s="27"/>
    </row>
    <row r="57" spans="1:5" ht="16.5" thickBot="1" x14ac:dyDescent="0.3">
      <c r="A57" s="28" t="s">
        <v>21</v>
      </c>
      <c r="B57" s="29"/>
      <c r="C57" s="29"/>
      <c r="D57" s="30"/>
      <c r="E57" s="31"/>
    </row>
    <row r="58" spans="1:5" ht="15.75" x14ac:dyDescent="0.25">
      <c r="A58" s="3" t="s">
        <v>13</v>
      </c>
      <c r="B58" s="3"/>
      <c r="C58" s="3"/>
      <c r="D58" s="3"/>
      <c r="E58" s="3"/>
    </row>
    <row r="59" spans="1:5" ht="15.75" x14ac:dyDescent="0.25">
      <c r="A59" s="47" t="s">
        <v>40</v>
      </c>
      <c r="B59" s="3"/>
      <c r="C59" s="3"/>
      <c r="D59" s="3"/>
      <c r="E59" s="3"/>
    </row>
    <row r="60" spans="1:5" ht="15.75" x14ac:dyDescent="0.25">
      <c r="A60" s="47" t="s">
        <v>41</v>
      </c>
      <c r="B60" s="3"/>
      <c r="C60" s="3"/>
      <c r="D60" s="3"/>
      <c r="E60" s="3"/>
    </row>
    <row r="61" spans="1:5" ht="15.75" x14ac:dyDescent="0.25">
      <c r="A61" s="48" t="s">
        <v>42</v>
      </c>
      <c r="B61" s="3"/>
      <c r="C61" s="3"/>
      <c r="D61" s="3"/>
      <c r="E61" s="3"/>
    </row>
    <row r="62" spans="1:5" ht="15.75" x14ac:dyDescent="0.25">
      <c r="A62" s="48" t="s">
        <v>43</v>
      </c>
      <c r="B62" s="3"/>
      <c r="C62" s="3"/>
      <c r="D62" s="3"/>
      <c r="E62" s="3"/>
    </row>
    <row r="63" spans="1:5" ht="15.75" x14ac:dyDescent="0.25">
      <c r="A63" s="49" t="s">
        <v>44</v>
      </c>
      <c r="B63" s="3"/>
      <c r="C63" s="3"/>
      <c r="D63" s="3"/>
      <c r="E63" s="3"/>
    </row>
    <row r="64" spans="1:5" ht="15.75" x14ac:dyDescent="0.25">
      <c r="A64" s="49" t="s">
        <v>45</v>
      </c>
      <c r="B64" s="3"/>
      <c r="C64" s="3"/>
      <c r="D64" s="3"/>
      <c r="E64" s="3"/>
    </row>
    <row r="65" spans="1:5" ht="15.75" x14ac:dyDescent="0.25">
      <c r="A65" s="49" t="s">
        <v>46</v>
      </c>
      <c r="B65" s="3"/>
      <c r="C65" s="3"/>
      <c r="D65" s="3"/>
      <c r="E65" s="3"/>
    </row>
    <row r="66" spans="1:5" ht="15.75" x14ac:dyDescent="0.25">
      <c r="A66" s="49" t="s">
        <v>47</v>
      </c>
      <c r="B66" s="3"/>
      <c r="C66" s="3"/>
      <c r="D66" s="3"/>
      <c r="E66" s="3"/>
    </row>
    <row r="67" spans="1:5" ht="15.75" x14ac:dyDescent="0.25">
      <c r="A67" s="49" t="s">
        <v>48</v>
      </c>
      <c r="B67" s="3"/>
      <c r="C67" s="3"/>
      <c r="D67" s="3"/>
      <c r="E67" s="3"/>
    </row>
    <row r="68" spans="1:5" ht="15.75" x14ac:dyDescent="0.25">
      <c r="A68" s="49" t="s">
        <v>49</v>
      </c>
      <c r="B68" s="3"/>
      <c r="C68" s="3"/>
      <c r="D68" s="3"/>
      <c r="E68" s="3"/>
    </row>
    <row r="69" spans="1:5" ht="15.75" x14ac:dyDescent="0.25">
      <c r="A69" s="32" t="s">
        <v>19</v>
      </c>
      <c r="B69" s="3"/>
      <c r="C69" s="3"/>
      <c r="D69" s="3"/>
      <c r="E69" s="3"/>
    </row>
    <row r="70" spans="1:5" ht="15.75" x14ac:dyDescent="0.25">
      <c r="A70" s="32"/>
      <c r="B70" s="17" t="s">
        <v>17</v>
      </c>
      <c r="C70" s="17" t="s">
        <v>15</v>
      </c>
      <c r="D70" s="17" t="s">
        <v>16</v>
      </c>
      <c r="E70" s="3"/>
    </row>
    <row r="71" spans="1:5" ht="15.75" x14ac:dyDescent="0.25">
      <c r="A71" s="50" t="s">
        <v>50</v>
      </c>
      <c r="B71" s="34"/>
      <c r="C71" s="17"/>
      <c r="D71" s="34"/>
      <c r="E71" s="3"/>
    </row>
    <row r="72" spans="1:5" ht="15.75" x14ac:dyDescent="0.25">
      <c r="A72" s="51" t="s">
        <v>51</v>
      </c>
      <c r="B72" s="34"/>
      <c r="C72" s="17"/>
      <c r="D72" s="34"/>
      <c r="E72" s="3"/>
    </row>
  </sheetData>
  <mergeCells count="1">
    <mergeCell ref="A27:E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B6" sqref="B6"/>
    </sheetView>
  </sheetViews>
  <sheetFormatPr defaultRowHeight="15" x14ac:dyDescent="0.25"/>
  <cols>
    <col min="1" max="1" width="41.140625" customWidth="1"/>
    <col min="2" max="2" width="12.7109375" customWidth="1"/>
    <col min="3" max="3" width="12.28515625" customWidth="1"/>
    <col min="4" max="5" width="10.7109375" customWidth="1"/>
  </cols>
  <sheetData>
    <row r="1" spans="1:7" ht="16.5" thickBot="1" x14ac:dyDescent="0.3">
      <c r="A1" s="1" t="s">
        <v>52</v>
      </c>
      <c r="B1" s="2"/>
      <c r="C1" s="2"/>
      <c r="D1" s="3"/>
      <c r="E1" s="3"/>
      <c r="F1" s="4"/>
    </row>
    <row r="2" spans="1:7" ht="16.5" thickBot="1" x14ac:dyDescent="0.3">
      <c r="A2" s="71" t="s">
        <v>0</v>
      </c>
      <c r="B2" s="72" t="s">
        <v>1</v>
      </c>
      <c r="C2" s="72" t="s">
        <v>2</v>
      </c>
      <c r="D2" s="72" t="s">
        <v>3</v>
      </c>
      <c r="E2" s="73" t="s">
        <v>4</v>
      </c>
      <c r="F2" s="4"/>
    </row>
    <row r="3" spans="1:7" ht="15.75" x14ac:dyDescent="0.25">
      <c r="A3" s="8" t="s">
        <v>5</v>
      </c>
      <c r="B3" s="9"/>
      <c r="C3" s="9"/>
      <c r="D3" s="9"/>
      <c r="E3" s="10"/>
      <c r="F3" s="4"/>
    </row>
    <row r="4" spans="1:7" ht="15.75" x14ac:dyDescent="0.25">
      <c r="A4" s="35" t="s">
        <v>6</v>
      </c>
      <c r="B4" s="36" t="s">
        <v>10</v>
      </c>
      <c r="C4" s="36">
        <v>7</v>
      </c>
      <c r="D4" s="37">
        <v>200</v>
      </c>
      <c r="E4" s="38">
        <f>C4*D4</f>
        <v>1400</v>
      </c>
      <c r="F4" s="4"/>
    </row>
    <row r="5" spans="1:7" ht="16.5" thickBot="1" x14ac:dyDescent="0.3">
      <c r="A5" s="43" t="s">
        <v>22</v>
      </c>
      <c r="B5" s="44" t="s">
        <v>10</v>
      </c>
      <c r="C5" s="44">
        <v>7</v>
      </c>
      <c r="D5" s="45">
        <v>30</v>
      </c>
      <c r="E5" s="46">
        <f>+C5*D5</f>
        <v>210</v>
      </c>
      <c r="F5" s="4"/>
    </row>
    <row r="6" spans="1:7" ht="15.75" x14ac:dyDescent="0.25">
      <c r="A6" s="67" t="s">
        <v>53</v>
      </c>
      <c r="B6" s="68"/>
      <c r="C6" s="68"/>
      <c r="D6" s="69"/>
      <c r="E6" s="70">
        <f>SUM(E4:E5)</f>
        <v>1610</v>
      </c>
      <c r="F6" s="4"/>
    </row>
    <row r="7" spans="1:7" ht="15.75" x14ac:dyDescent="0.25">
      <c r="A7" s="39" t="s">
        <v>7</v>
      </c>
      <c r="B7" s="40"/>
      <c r="C7" s="40"/>
      <c r="D7" s="41"/>
      <c r="E7" s="42"/>
      <c r="F7" s="4"/>
    </row>
    <row r="8" spans="1:7" ht="15.75" x14ac:dyDescent="0.25">
      <c r="A8" s="11" t="s">
        <v>23</v>
      </c>
      <c r="B8" s="12" t="s">
        <v>8</v>
      </c>
      <c r="C8" s="13">
        <v>1</v>
      </c>
      <c r="D8" s="14">
        <v>650</v>
      </c>
      <c r="E8" s="15">
        <f t="shared" ref="E8:E18" si="0">C8*D8</f>
        <v>650</v>
      </c>
      <c r="F8" s="4"/>
    </row>
    <row r="9" spans="1:7" ht="15.75" x14ac:dyDescent="0.25">
      <c r="A9" s="16" t="s">
        <v>24</v>
      </c>
      <c r="B9" s="12" t="s">
        <v>9</v>
      </c>
      <c r="C9" s="12">
        <v>5</v>
      </c>
      <c r="D9" s="14">
        <v>15</v>
      </c>
      <c r="E9" s="15">
        <f t="shared" si="0"/>
        <v>75</v>
      </c>
      <c r="F9" s="4"/>
    </row>
    <row r="10" spans="1:7" ht="15.75" x14ac:dyDescent="0.25">
      <c r="A10" s="11" t="s">
        <v>25</v>
      </c>
      <c r="B10" s="12" t="s">
        <v>9</v>
      </c>
      <c r="C10" s="17">
        <f>2*C4</f>
        <v>14</v>
      </c>
      <c r="D10" s="14">
        <v>15</v>
      </c>
      <c r="E10" s="15">
        <f t="shared" si="0"/>
        <v>210</v>
      </c>
      <c r="F10" s="4"/>
    </row>
    <row r="11" spans="1:7" ht="15.75" x14ac:dyDescent="0.25">
      <c r="A11" s="11" t="s">
        <v>26</v>
      </c>
      <c r="B11" s="12" t="s">
        <v>9</v>
      </c>
      <c r="C11" s="12">
        <f>1.5*7</f>
        <v>10.5</v>
      </c>
      <c r="D11" s="14">
        <v>15</v>
      </c>
      <c r="E11" s="15">
        <f t="shared" si="0"/>
        <v>157.5</v>
      </c>
      <c r="F11" s="53"/>
      <c r="G11" s="52"/>
    </row>
    <row r="12" spans="1:7" ht="15.75" x14ac:dyDescent="0.25">
      <c r="A12" s="11" t="s">
        <v>27</v>
      </c>
      <c r="B12" s="12" t="s">
        <v>10</v>
      </c>
      <c r="C12" s="17">
        <v>7</v>
      </c>
      <c r="D12" s="14">
        <v>0.25</v>
      </c>
      <c r="E12" s="15">
        <f>C12*D12</f>
        <v>1.75</v>
      </c>
      <c r="F12" s="4"/>
    </row>
    <row r="13" spans="1:7" ht="15.75" x14ac:dyDescent="0.25">
      <c r="A13" s="11" t="s">
        <v>28</v>
      </c>
      <c r="B13" s="12" t="s">
        <v>10</v>
      </c>
      <c r="C13" s="17">
        <v>7</v>
      </c>
      <c r="D13" s="14">
        <v>0.25</v>
      </c>
      <c r="E13" s="15">
        <f>C13*D13</f>
        <v>1.75</v>
      </c>
      <c r="F13" s="4"/>
    </row>
    <row r="14" spans="1:7" ht="15.75" x14ac:dyDescent="0.25">
      <c r="A14" s="11" t="s">
        <v>29</v>
      </c>
      <c r="B14" s="12" t="s">
        <v>11</v>
      </c>
      <c r="C14" s="12">
        <f>40*7</f>
        <v>280</v>
      </c>
      <c r="D14" s="14">
        <v>0.5</v>
      </c>
      <c r="E14" s="15">
        <f t="shared" si="0"/>
        <v>140</v>
      </c>
      <c r="F14" s="4"/>
    </row>
    <row r="15" spans="1:7" ht="15.75" x14ac:dyDescent="0.25">
      <c r="A15" s="11" t="s">
        <v>30</v>
      </c>
      <c r="B15" s="12" t="s">
        <v>10</v>
      </c>
      <c r="C15" s="12">
        <f>+C4</f>
        <v>7</v>
      </c>
      <c r="D15" s="14">
        <f>+D35</f>
        <v>1.2</v>
      </c>
      <c r="E15" s="15">
        <f t="shared" si="0"/>
        <v>8.4</v>
      </c>
      <c r="F15" s="4"/>
    </row>
    <row r="16" spans="1:7" ht="15.75" x14ac:dyDescent="0.25">
      <c r="A16" s="18" t="s">
        <v>31</v>
      </c>
      <c r="B16" s="12" t="s">
        <v>10</v>
      </c>
      <c r="C16" s="12">
        <f>+C4</f>
        <v>7</v>
      </c>
      <c r="D16" s="14">
        <f>+D36</f>
        <v>4</v>
      </c>
      <c r="E16" s="15">
        <f t="shared" si="0"/>
        <v>28</v>
      </c>
      <c r="F16" s="4"/>
    </row>
    <row r="17" spans="1:6" ht="15.75" x14ac:dyDescent="0.25">
      <c r="A17" s="18"/>
      <c r="B17" s="12"/>
      <c r="C17" s="12"/>
      <c r="D17" s="14"/>
      <c r="E17" s="15">
        <f t="shared" si="0"/>
        <v>0</v>
      </c>
      <c r="F17" s="4"/>
    </row>
    <row r="18" spans="1:6" ht="15.75" x14ac:dyDescent="0.25">
      <c r="A18" s="11"/>
      <c r="B18" s="19"/>
      <c r="C18" s="12"/>
      <c r="D18" s="20"/>
      <c r="E18" s="15">
        <f t="shared" si="0"/>
        <v>0</v>
      </c>
      <c r="F18" s="4"/>
    </row>
    <row r="19" spans="1:6" ht="16.5" thickBot="1" x14ac:dyDescent="0.3">
      <c r="A19" s="54" t="s">
        <v>12</v>
      </c>
      <c r="B19" s="55"/>
      <c r="C19" s="55"/>
      <c r="D19" s="56"/>
      <c r="E19" s="57">
        <f>SUM(E7:E18)</f>
        <v>1272.4000000000001</v>
      </c>
      <c r="F19" s="4"/>
    </row>
    <row r="20" spans="1:6" ht="15.75" x14ac:dyDescent="0.25">
      <c r="A20" s="58" t="s">
        <v>14</v>
      </c>
      <c r="B20" s="59"/>
      <c r="C20" s="59"/>
      <c r="D20" s="60"/>
      <c r="E20" s="61">
        <f>+E4+E5-E19</f>
        <v>337.59999999999991</v>
      </c>
      <c r="F20" s="4"/>
    </row>
    <row r="21" spans="1:6" ht="16.5" thickBot="1" x14ac:dyDescent="0.3">
      <c r="A21" s="62" t="s">
        <v>21</v>
      </c>
      <c r="B21" s="63"/>
      <c r="C21" s="63"/>
      <c r="D21" s="64"/>
      <c r="E21" s="65">
        <f>+E20/C4</f>
        <v>48.228571428571414</v>
      </c>
      <c r="F21" s="4"/>
    </row>
    <row r="22" spans="1:6" ht="15.75" x14ac:dyDescent="0.25">
      <c r="A22" s="3" t="s">
        <v>13</v>
      </c>
      <c r="B22" s="3"/>
      <c r="C22" s="3"/>
      <c r="D22" s="3"/>
      <c r="E22" s="3"/>
      <c r="F22" s="4"/>
    </row>
    <row r="23" spans="1:6" ht="15.75" x14ac:dyDescent="0.25">
      <c r="A23" s="4" t="s">
        <v>18</v>
      </c>
      <c r="B23" s="3"/>
      <c r="C23" s="3"/>
      <c r="D23" s="3"/>
      <c r="E23" s="3"/>
      <c r="F23" s="4"/>
    </row>
    <row r="24" spans="1:6" ht="15.75" x14ac:dyDescent="0.25">
      <c r="A24" s="3" t="s">
        <v>54</v>
      </c>
      <c r="B24" s="3"/>
      <c r="C24" s="3"/>
      <c r="D24" s="3"/>
      <c r="E24" s="3"/>
      <c r="F24" s="4"/>
    </row>
    <row r="25" spans="1:6" ht="15.75" x14ac:dyDescent="0.25">
      <c r="A25" s="4" t="s">
        <v>55</v>
      </c>
      <c r="B25" s="3"/>
      <c r="C25" s="3"/>
      <c r="D25" s="3"/>
      <c r="E25" s="3"/>
      <c r="F25" s="4"/>
    </row>
    <row r="26" spans="1:6" ht="15.75" x14ac:dyDescent="0.25">
      <c r="A26" s="3" t="s">
        <v>32</v>
      </c>
      <c r="B26" s="3"/>
      <c r="C26" s="3"/>
      <c r="D26" s="3"/>
      <c r="E26" s="3"/>
      <c r="F26" s="4"/>
    </row>
    <row r="27" spans="1:6" ht="15.75" x14ac:dyDescent="0.25">
      <c r="A27" s="74" t="s">
        <v>56</v>
      </c>
      <c r="B27" s="74"/>
      <c r="C27" s="74"/>
      <c r="D27" s="74"/>
      <c r="E27" s="74"/>
      <c r="F27" s="4"/>
    </row>
    <row r="28" spans="1:6" ht="15.75" x14ac:dyDescent="0.25">
      <c r="A28" s="32" t="s">
        <v>33</v>
      </c>
      <c r="B28" s="3"/>
      <c r="C28" s="3"/>
      <c r="D28" s="3"/>
      <c r="E28" s="3"/>
      <c r="F28" s="4"/>
    </row>
    <row r="29" spans="1:6" ht="15.75" x14ac:dyDescent="0.25">
      <c r="A29" s="32" t="s">
        <v>34</v>
      </c>
      <c r="B29" s="3"/>
      <c r="C29" s="3"/>
      <c r="D29" s="3"/>
      <c r="E29" s="3"/>
      <c r="F29" s="4"/>
    </row>
    <row r="30" spans="1:6" ht="15.75" x14ac:dyDescent="0.25">
      <c r="A30" s="32" t="s">
        <v>35</v>
      </c>
      <c r="B30" s="3"/>
      <c r="C30" s="3"/>
      <c r="D30" s="3"/>
      <c r="E30" s="3"/>
      <c r="F30" s="4"/>
    </row>
    <row r="31" spans="1:6" ht="15.75" x14ac:dyDescent="0.25">
      <c r="A31" s="32" t="s">
        <v>36</v>
      </c>
      <c r="B31" s="3"/>
      <c r="C31" s="3"/>
      <c r="D31" s="3"/>
      <c r="E31" s="3"/>
      <c r="F31" s="4"/>
    </row>
    <row r="32" spans="1:6" ht="15.75" x14ac:dyDescent="0.25">
      <c r="A32" s="32" t="s">
        <v>39</v>
      </c>
      <c r="B32" s="3"/>
      <c r="C32" s="3"/>
      <c r="D32" s="3"/>
      <c r="E32" s="3"/>
      <c r="F32" s="4"/>
    </row>
    <row r="33" spans="1:6" ht="15.75" x14ac:dyDescent="0.25">
      <c r="A33" s="32" t="s">
        <v>19</v>
      </c>
      <c r="B33" s="3"/>
      <c r="C33" s="3"/>
      <c r="D33" s="3"/>
      <c r="E33" s="3"/>
      <c r="F33" s="4"/>
    </row>
    <row r="34" spans="1:6" ht="15.75" x14ac:dyDescent="0.25">
      <c r="A34" s="32"/>
      <c r="B34" s="66" t="s">
        <v>17</v>
      </c>
      <c r="C34" s="66" t="s">
        <v>15</v>
      </c>
      <c r="D34" s="66" t="s">
        <v>16</v>
      </c>
      <c r="E34" s="3"/>
      <c r="F34" s="4"/>
    </row>
    <row r="35" spans="1:6" ht="15.75" x14ac:dyDescent="0.25">
      <c r="A35" s="33" t="s">
        <v>37</v>
      </c>
      <c r="B35" s="34">
        <v>600</v>
      </c>
      <c r="C35" s="17">
        <v>500</v>
      </c>
      <c r="D35" s="34">
        <f>+B35/C35</f>
        <v>1.2</v>
      </c>
      <c r="E35" s="3"/>
      <c r="F35" s="4"/>
    </row>
    <row r="36" spans="1:6" ht="15.75" x14ac:dyDescent="0.25">
      <c r="A36" s="17" t="s">
        <v>38</v>
      </c>
      <c r="B36" s="34">
        <v>2000</v>
      </c>
      <c r="C36" s="17">
        <v>500</v>
      </c>
      <c r="D36" s="34">
        <f>+B36/C36</f>
        <v>4</v>
      </c>
      <c r="E36" s="3"/>
      <c r="F36" s="4"/>
    </row>
    <row r="38" spans="1:6" ht="16.5" thickBot="1" x14ac:dyDescent="0.3">
      <c r="A38" s="1" t="s">
        <v>20</v>
      </c>
      <c r="B38" s="2"/>
      <c r="C38" s="2"/>
      <c r="D38" s="3"/>
      <c r="E38" s="3"/>
    </row>
    <row r="39" spans="1:6" ht="16.5" thickBot="1" x14ac:dyDescent="0.3">
      <c r="A39" s="5" t="s">
        <v>0</v>
      </c>
      <c r="B39" s="6" t="s">
        <v>1</v>
      </c>
      <c r="C39" s="6" t="s">
        <v>2</v>
      </c>
      <c r="D39" s="6" t="s">
        <v>3</v>
      </c>
      <c r="E39" s="7" t="s">
        <v>4</v>
      </c>
    </row>
    <row r="40" spans="1:6" ht="15.75" x14ac:dyDescent="0.25">
      <c r="A40" s="8" t="s">
        <v>5</v>
      </c>
      <c r="B40" s="9"/>
      <c r="C40" s="9"/>
      <c r="D40" s="9"/>
      <c r="E40" s="10"/>
    </row>
    <row r="41" spans="1:6" ht="15.75" x14ac:dyDescent="0.25">
      <c r="A41" s="35" t="s">
        <v>6</v>
      </c>
      <c r="B41" s="36"/>
      <c r="C41" s="36"/>
      <c r="D41" s="37"/>
      <c r="E41" s="38"/>
    </row>
    <row r="42" spans="1:6" ht="16.5" thickBot="1" x14ac:dyDescent="0.3">
      <c r="A42" s="43" t="s">
        <v>22</v>
      </c>
      <c r="B42" s="44"/>
      <c r="C42" s="44"/>
      <c r="D42" s="45"/>
      <c r="E42" s="46"/>
    </row>
    <row r="43" spans="1:6" ht="15.75" x14ac:dyDescent="0.25">
      <c r="A43" s="39" t="s">
        <v>7</v>
      </c>
      <c r="B43" s="40"/>
      <c r="C43" s="40"/>
      <c r="D43" s="41"/>
      <c r="E43" s="42"/>
    </row>
    <row r="44" spans="1:6" ht="15.75" x14ac:dyDescent="0.25">
      <c r="A44" s="11" t="s">
        <v>23</v>
      </c>
      <c r="B44" s="12"/>
      <c r="C44" s="13"/>
      <c r="D44" s="14"/>
      <c r="E44" s="15"/>
    </row>
    <row r="45" spans="1:6" ht="15.75" x14ac:dyDescent="0.25">
      <c r="A45" s="16" t="s">
        <v>24</v>
      </c>
      <c r="B45" s="12"/>
      <c r="C45" s="12"/>
      <c r="D45" s="14"/>
      <c r="E45" s="15"/>
    </row>
    <row r="46" spans="1:6" ht="15.75" x14ac:dyDescent="0.25">
      <c r="A46" s="11" t="s">
        <v>25</v>
      </c>
      <c r="B46" s="12"/>
      <c r="C46" s="17"/>
      <c r="D46" s="14"/>
      <c r="E46" s="15"/>
    </row>
    <row r="47" spans="1:6" ht="15.75" x14ac:dyDescent="0.25">
      <c r="A47" s="11" t="s">
        <v>26</v>
      </c>
      <c r="B47" s="12"/>
      <c r="C47" s="12"/>
      <c r="D47" s="14"/>
      <c r="E47" s="15"/>
    </row>
    <row r="48" spans="1:6" ht="15.75" x14ac:dyDescent="0.25">
      <c r="A48" s="11" t="s">
        <v>27</v>
      </c>
      <c r="B48" s="12"/>
      <c r="C48" s="17"/>
      <c r="D48" s="14"/>
      <c r="E48" s="15"/>
    </row>
    <row r="49" spans="1:5" ht="15.75" x14ac:dyDescent="0.25">
      <c r="A49" s="11" t="s">
        <v>28</v>
      </c>
      <c r="B49" s="12"/>
      <c r="C49" s="17"/>
      <c r="D49" s="14"/>
      <c r="E49" s="15"/>
    </row>
    <row r="50" spans="1:5" ht="15.75" x14ac:dyDescent="0.25">
      <c r="A50" s="11" t="s">
        <v>29</v>
      </c>
      <c r="B50" s="12"/>
      <c r="C50" s="12"/>
      <c r="D50" s="14"/>
      <c r="E50" s="15"/>
    </row>
    <row r="51" spans="1:5" ht="15.75" x14ac:dyDescent="0.25">
      <c r="A51" s="11" t="s">
        <v>30</v>
      </c>
      <c r="B51" s="12"/>
      <c r="C51" s="12"/>
      <c r="D51" s="14"/>
      <c r="E51" s="15"/>
    </row>
    <row r="52" spans="1:5" ht="15.75" x14ac:dyDescent="0.25">
      <c r="A52" s="18" t="s">
        <v>31</v>
      </c>
      <c r="B52" s="12"/>
      <c r="C52" s="12"/>
      <c r="D52" s="14"/>
      <c r="E52" s="15"/>
    </row>
    <row r="53" spans="1:5" ht="15.75" x14ac:dyDescent="0.25">
      <c r="A53" s="18"/>
      <c r="B53" s="12"/>
      <c r="C53" s="12"/>
      <c r="D53" s="14"/>
      <c r="E53" s="15"/>
    </row>
    <row r="54" spans="1:5" ht="15.75" x14ac:dyDescent="0.25">
      <c r="A54" s="11"/>
      <c r="B54" s="19"/>
      <c r="C54" s="12"/>
      <c r="D54" s="20"/>
      <c r="E54" s="15"/>
    </row>
    <row r="55" spans="1:5" ht="16.5" thickBot="1" x14ac:dyDescent="0.3">
      <c r="A55" s="21" t="s">
        <v>12</v>
      </c>
      <c r="B55" s="22"/>
      <c r="C55" s="22"/>
      <c r="D55" s="23"/>
      <c r="E55" s="24"/>
    </row>
    <row r="56" spans="1:5" ht="15.75" x14ac:dyDescent="0.25">
      <c r="A56" s="25" t="s">
        <v>14</v>
      </c>
      <c r="B56" s="9"/>
      <c r="C56" s="9"/>
      <c r="D56" s="26"/>
      <c r="E56" s="27"/>
    </row>
    <row r="57" spans="1:5" ht="16.5" thickBot="1" x14ac:dyDescent="0.3">
      <c r="A57" s="28" t="s">
        <v>21</v>
      </c>
      <c r="B57" s="29"/>
      <c r="C57" s="29"/>
      <c r="D57" s="30"/>
      <c r="E57" s="31"/>
    </row>
    <row r="58" spans="1:5" ht="15.75" x14ac:dyDescent="0.25">
      <c r="A58" s="3" t="s">
        <v>13</v>
      </c>
      <c r="B58" s="3"/>
      <c r="C58" s="3"/>
      <c r="D58" s="3"/>
      <c r="E58" s="3"/>
    </row>
    <row r="59" spans="1:5" ht="15.75" x14ac:dyDescent="0.25">
      <c r="A59" s="47" t="s">
        <v>40</v>
      </c>
      <c r="B59" s="3"/>
      <c r="C59" s="3"/>
      <c r="D59" s="3"/>
      <c r="E59" s="3"/>
    </row>
    <row r="60" spans="1:5" ht="15.75" x14ac:dyDescent="0.25">
      <c r="A60" s="47" t="s">
        <v>41</v>
      </c>
      <c r="B60" s="3"/>
      <c r="C60" s="3"/>
      <c r="D60" s="3"/>
      <c r="E60" s="3"/>
    </row>
    <row r="61" spans="1:5" ht="15.75" x14ac:dyDescent="0.25">
      <c r="A61" s="48" t="s">
        <v>42</v>
      </c>
      <c r="B61" s="3"/>
      <c r="C61" s="3"/>
      <c r="D61" s="3"/>
      <c r="E61" s="3"/>
    </row>
    <row r="62" spans="1:5" ht="15.75" x14ac:dyDescent="0.25">
      <c r="A62" s="48" t="s">
        <v>43</v>
      </c>
      <c r="B62" s="3"/>
      <c r="C62" s="3"/>
      <c r="D62" s="3"/>
      <c r="E62" s="3"/>
    </row>
    <row r="63" spans="1:5" ht="15.75" x14ac:dyDescent="0.25">
      <c r="A63" s="49" t="s">
        <v>44</v>
      </c>
      <c r="B63" s="3"/>
      <c r="C63" s="3"/>
      <c r="D63" s="3"/>
      <c r="E63" s="3"/>
    </row>
    <row r="64" spans="1:5" ht="15.75" x14ac:dyDescent="0.25">
      <c r="A64" s="49" t="s">
        <v>45</v>
      </c>
      <c r="B64" s="3"/>
      <c r="C64" s="3"/>
      <c r="D64" s="3"/>
      <c r="E64" s="3"/>
    </row>
    <row r="65" spans="1:5" ht="15.75" x14ac:dyDescent="0.25">
      <c r="A65" s="49" t="s">
        <v>46</v>
      </c>
      <c r="B65" s="3"/>
      <c r="C65" s="3"/>
      <c r="D65" s="3"/>
      <c r="E65" s="3"/>
    </row>
    <row r="66" spans="1:5" ht="15.75" x14ac:dyDescent="0.25">
      <c r="A66" s="49" t="s">
        <v>47</v>
      </c>
      <c r="B66" s="3"/>
      <c r="C66" s="3"/>
      <c r="D66" s="3"/>
      <c r="E66" s="3"/>
    </row>
    <row r="67" spans="1:5" ht="15.75" x14ac:dyDescent="0.25">
      <c r="A67" s="49" t="s">
        <v>48</v>
      </c>
      <c r="B67" s="3"/>
      <c r="C67" s="3"/>
      <c r="D67" s="3"/>
      <c r="E67" s="3"/>
    </row>
    <row r="68" spans="1:5" ht="15.75" x14ac:dyDescent="0.25">
      <c r="A68" s="49" t="s">
        <v>49</v>
      </c>
      <c r="B68" s="3"/>
      <c r="C68" s="3"/>
      <c r="D68" s="3"/>
      <c r="E68" s="3"/>
    </row>
    <row r="69" spans="1:5" ht="15.75" x14ac:dyDescent="0.25">
      <c r="A69" s="32" t="s">
        <v>19</v>
      </c>
      <c r="B69" s="3"/>
      <c r="C69" s="3"/>
      <c r="D69" s="3"/>
      <c r="E69" s="3"/>
    </row>
    <row r="70" spans="1:5" ht="15.75" x14ac:dyDescent="0.25">
      <c r="A70" s="32"/>
      <c r="B70" s="17" t="s">
        <v>17</v>
      </c>
      <c r="C70" s="17" t="s">
        <v>15</v>
      </c>
      <c r="D70" s="17" t="s">
        <v>16</v>
      </c>
      <c r="E70" s="3"/>
    </row>
    <row r="71" spans="1:5" ht="15.75" x14ac:dyDescent="0.25">
      <c r="A71" s="50" t="s">
        <v>50</v>
      </c>
      <c r="B71" s="34"/>
      <c r="C71" s="17"/>
      <c r="D71" s="34"/>
      <c r="E71" s="3"/>
    </row>
    <row r="72" spans="1:5" ht="15.75" x14ac:dyDescent="0.25">
      <c r="A72" s="51" t="s">
        <v>51</v>
      </c>
      <c r="B72" s="34"/>
      <c r="C72" s="17"/>
      <c r="D72" s="34"/>
      <c r="E72" s="3"/>
    </row>
  </sheetData>
  <mergeCells count="1">
    <mergeCell ref="A27:E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Your business</vt:lpstr>
    </vt:vector>
  </TitlesOfParts>
  <Company>University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Johnson</dc:creator>
  <cp:lastModifiedBy>Andrew Kling</cp:lastModifiedBy>
  <cp:lastPrinted>2017-01-11T21:29:41Z</cp:lastPrinted>
  <dcterms:created xsi:type="dcterms:W3CDTF">2016-04-19T14:11:32Z</dcterms:created>
  <dcterms:modified xsi:type="dcterms:W3CDTF">2017-03-06T18:21:10Z</dcterms:modified>
</cp:coreProperties>
</file>